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Sheet1!$B$2:$D$142</definedName>
  </definedNames>
  <calcPr calcId="144525"/>
</workbook>
</file>

<file path=xl/sharedStrings.xml><?xml version="1.0" encoding="utf-8"?>
<sst xmlns="http://schemas.openxmlformats.org/spreadsheetml/2006/main" count="145" uniqueCount="19">
  <si>
    <t>2022年亳州职业技术学院公开招聘人员资格复审入围人员名单</t>
  </si>
  <si>
    <t>序号</t>
  </si>
  <si>
    <t>职位代码</t>
  </si>
  <si>
    <t>准考证号</t>
  </si>
  <si>
    <t>笔试成绩</t>
  </si>
  <si>
    <t>030001-专任教师</t>
  </si>
  <si>
    <t>030002-专任教师</t>
  </si>
  <si>
    <t>030003-专任教师</t>
  </si>
  <si>
    <t>030004-专任教师</t>
  </si>
  <si>
    <t>030005-专任教师</t>
  </si>
  <si>
    <t>030006-专任教师</t>
  </si>
  <si>
    <t>030007-专任教师</t>
  </si>
  <si>
    <t>030008-专任教师</t>
  </si>
  <si>
    <t>030009-专任教师</t>
  </si>
  <si>
    <t>030010-专任教师</t>
  </si>
  <si>
    <t>030011-专职辅导员</t>
  </si>
  <si>
    <t>030012-教学辅助人员1</t>
  </si>
  <si>
    <t>030013-教学辅助人员2</t>
  </si>
  <si>
    <t>030014-行政管理人员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</si>
</sst>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6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9" fillId="3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2"/>
  <sheetViews>
    <sheetView tabSelected="1" workbookViewId="0">
      <selection activeCell="E2" sqref="E2"/>
    </sheetView>
  </sheetViews>
  <sheetFormatPr defaultColWidth="9" defaultRowHeight="14.25" outlineLevelCol="3"/>
  <cols>
    <col min="1" max="1" width="9" style="1"/>
    <col min="2" max="2" width="29.875" style="1" customWidth="1"/>
    <col min="3" max="3" width="22.5" style="1" customWidth="1"/>
    <col min="4" max="4" width="19.75" style="1" customWidth="1"/>
    <col min="5" max="16384" width="9" style="1"/>
  </cols>
  <sheetData>
    <row r="1" ht="30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>
        <v>1</v>
      </c>
      <c r="B3" s="3" t="s">
        <v>5</v>
      </c>
      <c r="C3" s="3" t="str">
        <f>"1217030118"</f>
        <v>1217030118</v>
      </c>
      <c r="D3" s="3">
        <v>91</v>
      </c>
    </row>
    <row r="4" spans="1:4">
      <c r="A4" s="3">
        <v>2</v>
      </c>
      <c r="B4" s="3" t="s">
        <v>5</v>
      </c>
      <c r="C4" s="3" t="str">
        <f>"1217030101"</f>
        <v>1217030101</v>
      </c>
      <c r="D4" s="3">
        <v>86</v>
      </c>
    </row>
    <row r="5" spans="1:4">
      <c r="A5" s="3">
        <v>3</v>
      </c>
      <c r="B5" s="3" t="s">
        <v>5</v>
      </c>
      <c r="C5" s="3" t="str">
        <f>"1217030119"</f>
        <v>1217030119</v>
      </c>
      <c r="D5" s="3">
        <v>85</v>
      </c>
    </row>
    <row r="6" spans="1:4">
      <c r="A6" s="3">
        <v>4</v>
      </c>
      <c r="B6" s="3" t="s">
        <v>5</v>
      </c>
      <c r="C6" s="3" t="str">
        <f>"1217030122"</f>
        <v>1217030122</v>
      </c>
      <c r="D6" s="3">
        <v>83</v>
      </c>
    </row>
    <row r="7" spans="1:4">
      <c r="A7" s="3">
        <v>5</v>
      </c>
      <c r="B7" s="3" t="s">
        <v>5</v>
      </c>
      <c r="C7" s="3" t="str">
        <f>"1217030113"</f>
        <v>1217030113</v>
      </c>
      <c r="D7" s="3">
        <v>79</v>
      </c>
    </row>
    <row r="8" spans="1:4">
      <c r="A8" s="3">
        <v>6</v>
      </c>
      <c r="B8" s="3" t="s">
        <v>5</v>
      </c>
      <c r="C8" s="3" t="str">
        <f>"1217030110"</f>
        <v>1217030110</v>
      </c>
      <c r="D8" s="3">
        <v>77</v>
      </c>
    </row>
    <row r="9" spans="1:4">
      <c r="A9" s="3">
        <v>7</v>
      </c>
      <c r="B9" s="3" t="s">
        <v>5</v>
      </c>
      <c r="C9" s="3" t="str">
        <f>"1217030107"</f>
        <v>1217030107</v>
      </c>
      <c r="D9" s="3">
        <v>74</v>
      </c>
    </row>
    <row r="10" spans="1:4">
      <c r="A10" s="3">
        <v>8</v>
      </c>
      <c r="B10" s="3" t="s">
        <v>5</v>
      </c>
      <c r="C10" s="3" t="str">
        <f>"1217030109"</f>
        <v>1217030109</v>
      </c>
      <c r="D10" s="3">
        <v>74</v>
      </c>
    </row>
    <row r="11" spans="1:4">
      <c r="A11" s="3">
        <v>9</v>
      </c>
      <c r="B11" s="3" t="s">
        <v>5</v>
      </c>
      <c r="C11" s="3" t="str">
        <f>"1217030105"</f>
        <v>1217030105</v>
      </c>
      <c r="D11" s="3">
        <v>68</v>
      </c>
    </row>
    <row r="12" spans="1:4">
      <c r="A12" s="3">
        <v>10</v>
      </c>
      <c r="B12" s="3" t="s">
        <v>5</v>
      </c>
      <c r="C12" s="3" t="str">
        <f>"1217030115"</f>
        <v>1217030115</v>
      </c>
      <c r="D12" s="3">
        <v>68</v>
      </c>
    </row>
    <row r="13" spans="1:4">
      <c r="A13" s="3">
        <v>11</v>
      </c>
      <c r="B13" s="3" t="s">
        <v>5</v>
      </c>
      <c r="C13" s="3" t="str">
        <f>"1217030111"</f>
        <v>1217030111</v>
      </c>
      <c r="D13" s="3">
        <v>67</v>
      </c>
    </row>
    <row r="14" spans="1:4">
      <c r="A14" s="3">
        <v>12</v>
      </c>
      <c r="B14" s="3" t="s">
        <v>5</v>
      </c>
      <c r="C14" s="3" t="str">
        <f>"1217030116"</f>
        <v>1217030116</v>
      </c>
      <c r="D14" s="3">
        <v>66</v>
      </c>
    </row>
    <row r="15" spans="1:4">
      <c r="A15" s="3">
        <v>13</v>
      </c>
      <c r="B15" s="3" t="s">
        <v>5</v>
      </c>
      <c r="C15" s="3" t="str">
        <f>"1217030114"</f>
        <v>1217030114</v>
      </c>
      <c r="D15" s="3">
        <v>63</v>
      </c>
    </row>
    <row r="16" spans="1:4">
      <c r="A16" s="3">
        <v>14</v>
      </c>
      <c r="B16" s="3" t="s">
        <v>5</v>
      </c>
      <c r="C16" s="3" t="str">
        <f>"1217030102"</f>
        <v>1217030102</v>
      </c>
      <c r="D16" s="3">
        <v>62</v>
      </c>
    </row>
    <row r="17" spans="1:4">
      <c r="A17" s="3">
        <v>15</v>
      </c>
      <c r="B17" s="3" t="s">
        <v>5</v>
      </c>
      <c r="C17" s="3" t="str">
        <f>"1217030106"</f>
        <v>1217030106</v>
      </c>
      <c r="D17" s="3">
        <v>62</v>
      </c>
    </row>
    <row r="18" spans="1:4">
      <c r="A18" s="3">
        <v>16</v>
      </c>
      <c r="B18" s="3" t="s">
        <v>5</v>
      </c>
      <c r="C18" s="3" t="str">
        <f>"1217030108"</f>
        <v>1217030108</v>
      </c>
      <c r="D18" s="3">
        <v>60</v>
      </c>
    </row>
    <row r="19" spans="1:4">
      <c r="A19" s="3">
        <v>17</v>
      </c>
      <c r="B19" s="3" t="s">
        <v>5</v>
      </c>
      <c r="C19" s="3" t="str">
        <f>"1217030112"</f>
        <v>1217030112</v>
      </c>
      <c r="D19" s="3">
        <v>55</v>
      </c>
    </row>
    <row r="20" spans="1:4">
      <c r="A20" s="3">
        <v>18</v>
      </c>
      <c r="B20" s="3" t="s">
        <v>5</v>
      </c>
      <c r="C20" s="3" t="str">
        <f>"1217030104"</f>
        <v>1217030104</v>
      </c>
      <c r="D20" s="3">
        <v>54</v>
      </c>
    </row>
    <row r="21" spans="1:4">
      <c r="A21" s="3">
        <v>19</v>
      </c>
      <c r="B21" s="3" t="s">
        <v>6</v>
      </c>
      <c r="C21" s="3" t="str">
        <f>"1217030226"</f>
        <v>1217030226</v>
      </c>
      <c r="D21" s="3">
        <v>89</v>
      </c>
    </row>
    <row r="22" spans="1:4">
      <c r="A22" s="3">
        <v>20</v>
      </c>
      <c r="B22" s="3" t="s">
        <v>6</v>
      </c>
      <c r="C22" s="3" t="str">
        <f>"1217030202"</f>
        <v>1217030202</v>
      </c>
      <c r="D22" s="3">
        <v>85</v>
      </c>
    </row>
    <row r="23" spans="1:4">
      <c r="A23" s="3">
        <v>21</v>
      </c>
      <c r="B23" s="3" t="s">
        <v>6</v>
      </c>
      <c r="C23" s="3" t="str">
        <f>"1217030212"</f>
        <v>1217030212</v>
      </c>
      <c r="D23" s="3">
        <v>81</v>
      </c>
    </row>
    <row r="24" spans="1:4">
      <c r="A24" s="3">
        <v>22</v>
      </c>
      <c r="B24" s="3" t="s">
        <v>6</v>
      </c>
      <c r="C24" s="3" t="str">
        <f>"1217030210"</f>
        <v>1217030210</v>
      </c>
      <c r="D24" s="3">
        <v>73</v>
      </c>
    </row>
    <row r="25" spans="1:4">
      <c r="A25" s="3">
        <v>23</v>
      </c>
      <c r="B25" s="3" t="s">
        <v>6</v>
      </c>
      <c r="C25" s="3" t="str">
        <f>"1217030219"</f>
        <v>1217030219</v>
      </c>
      <c r="D25" s="3">
        <v>73</v>
      </c>
    </row>
    <row r="26" spans="1:4">
      <c r="A26" s="3">
        <v>24</v>
      </c>
      <c r="B26" s="3" t="s">
        <v>6</v>
      </c>
      <c r="C26" s="3" t="str">
        <f>"1217030223"</f>
        <v>1217030223</v>
      </c>
      <c r="D26" s="3">
        <v>73</v>
      </c>
    </row>
    <row r="27" spans="1:4">
      <c r="A27" s="3">
        <v>25</v>
      </c>
      <c r="B27" s="3" t="s">
        <v>6</v>
      </c>
      <c r="C27" s="3" t="str">
        <f>"1217030228"</f>
        <v>1217030228</v>
      </c>
      <c r="D27" s="3">
        <v>73</v>
      </c>
    </row>
    <row r="28" spans="1:4">
      <c r="A28" s="3">
        <v>26</v>
      </c>
      <c r="B28" s="3" t="s">
        <v>6</v>
      </c>
      <c r="C28" s="3" t="str">
        <f>"1217030215"</f>
        <v>1217030215</v>
      </c>
      <c r="D28" s="3">
        <v>72</v>
      </c>
    </row>
    <row r="29" spans="1:4">
      <c r="A29" s="3">
        <v>27</v>
      </c>
      <c r="B29" s="3" t="s">
        <v>6</v>
      </c>
      <c r="C29" s="3" t="str">
        <f>"1217030128"</f>
        <v>1217030128</v>
      </c>
      <c r="D29" s="3">
        <v>65</v>
      </c>
    </row>
    <row r="30" spans="1:4">
      <c r="A30" s="3">
        <v>28</v>
      </c>
      <c r="B30" s="3" t="s">
        <v>6</v>
      </c>
      <c r="C30" s="3" t="str">
        <f>"1217030221"</f>
        <v>1217030221</v>
      </c>
      <c r="D30" s="3">
        <v>65</v>
      </c>
    </row>
    <row r="31" spans="1:4">
      <c r="A31" s="3">
        <v>29</v>
      </c>
      <c r="B31" s="3" t="s">
        <v>6</v>
      </c>
      <c r="C31" s="3" t="str">
        <f>"1217030208"</f>
        <v>1217030208</v>
      </c>
      <c r="D31" s="3">
        <v>62</v>
      </c>
    </row>
    <row r="32" spans="1:4">
      <c r="A32" s="3">
        <v>30</v>
      </c>
      <c r="B32" s="3" t="s">
        <v>6</v>
      </c>
      <c r="C32" s="3" t="str">
        <f>"1217030201"</f>
        <v>1217030201</v>
      </c>
      <c r="D32" s="3">
        <v>61</v>
      </c>
    </row>
    <row r="33" spans="1:4">
      <c r="A33" s="3">
        <v>31</v>
      </c>
      <c r="B33" s="3" t="s">
        <v>7</v>
      </c>
      <c r="C33" s="3" t="str">
        <f>"1217030303"</f>
        <v>1217030303</v>
      </c>
      <c r="D33" s="3">
        <v>92</v>
      </c>
    </row>
    <row r="34" spans="1:4">
      <c r="A34" s="3">
        <v>32</v>
      </c>
      <c r="B34" s="3" t="s">
        <v>7</v>
      </c>
      <c r="C34" s="3" t="str">
        <f>"1217030306"</f>
        <v>1217030306</v>
      </c>
      <c r="D34" s="3">
        <v>89</v>
      </c>
    </row>
    <row r="35" spans="1:4">
      <c r="A35" s="3">
        <v>33</v>
      </c>
      <c r="B35" s="3" t="s">
        <v>7</v>
      </c>
      <c r="C35" s="3" t="str">
        <f>"1217030230"</f>
        <v>1217030230</v>
      </c>
      <c r="D35" s="3">
        <v>80</v>
      </c>
    </row>
    <row r="36" spans="1:4">
      <c r="A36" s="3">
        <v>34</v>
      </c>
      <c r="B36" s="3" t="s">
        <v>7</v>
      </c>
      <c r="C36" s="3" t="str">
        <f>"1217030301"</f>
        <v>1217030301</v>
      </c>
      <c r="D36" s="3">
        <v>80</v>
      </c>
    </row>
    <row r="37" spans="1:4">
      <c r="A37" s="3">
        <v>35</v>
      </c>
      <c r="B37" s="3" t="s">
        <v>7</v>
      </c>
      <c r="C37" s="3" t="str">
        <f>"1217030229"</f>
        <v>1217030229</v>
      </c>
      <c r="D37" s="3">
        <v>74</v>
      </c>
    </row>
    <row r="38" spans="1:4">
      <c r="A38" s="3">
        <v>36</v>
      </c>
      <c r="B38" s="3" t="s">
        <v>7</v>
      </c>
      <c r="C38" s="3" t="str">
        <f>"1217030305"</f>
        <v>1217030305</v>
      </c>
      <c r="D38" s="3">
        <v>72</v>
      </c>
    </row>
    <row r="39" spans="1:4">
      <c r="A39" s="3">
        <v>37</v>
      </c>
      <c r="B39" s="3" t="s">
        <v>7</v>
      </c>
      <c r="C39" s="3" t="str">
        <f>"1217030307"</f>
        <v>1217030307</v>
      </c>
      <c r="D39" s="3">
        <v>71</v>
      </c>
    </row>
    <row r="40" spans="1:4">
      <c r="A40" s="3">
        <v>38</v>
      </c>
      <c r="B40" s="3" t="s">
        <v>7</v>
      </c>
      <c r="C40" s="3" t="str">
        <f>"1217030302"</f>
        <v>1217030302</v>
      </c>
      <c r="D40" s="3">
        <v>57</v>
      </c>
    </row>
    <row r="41" spans="1:4">
      <c r="A41" s="3">
        <v>39</v>
      </c>
      <c r="B41" s="3" t="s">
        <v>8</v>
      </c>
      <c r="C41" s="3" t="str">
        <f>"1217030308"</f>
        <v>1217030308</v>
      </c>
      <c r="D41" s="3">
        <v>87</v>
      </c>
    </row>
    <row r="42" spans="1:4">
      <c r="A42" s="3">
        <v>40</v>
      </c>
      <c r="B42" s="3" t="s">
        <v>8</v>
      </c>
      <c r="C42" s="3" t="str">
        <f>"1217030310"</f>
        <v>1217030310</v>
      </c>
      <c r="D42" s="3">
        <v>86</v>
      </c>
    </row>
    <row r="43" spans="1:4">
      <c r="A43" s="3">
        <v>41</v>
      </c>
      <c r="B43" s="3" t="s">
        <v>8</v>
      </c>
      <c r="C43" s="3" t="str">
        <f>"1217030326"</f>
        <v>1217030326</v>
      </c>
      <c r="D43" s="3">
        <v>84</v>
      </c>
    </row>
    <row r="44" spans="1:4">
      <c r="A44" s="3">
        <v>42</v>
      </c>
      <c r="B44" s="3" t="s">
        <v>8</v>
      </c>
      <c r="C44" s="3" t="str">
        <f>"1217030320"</f>
        <v>1217030320</v>
      </c>
      <c r="D44" s="3">
        <v>81</v>
      </c>
    </row>
    <row r="45" spans="1:4">
      <c r="A45" s="3">
        <v>43</v>
      </c>
      <c r="B45" s="3" t="s">
        <v>8</v>
      </c>
      <c r="C45" s="3" t="str">
        <f>"1217030323"</f>
        <v>1217030323</v>
      </c>
      <c r="D45" s="3">
        <v>75</v>
      </c>
    </row>
    <row r="46" spans="1:4">
      <c r="A46" s="3">
        <v>44</v>
      </c>
      <c r="B46" s="3" t="s">
        <v>8</v>
      </c>
      <c r="C46" s="3" t="str">
        <f>"1217030315"</f>
        <v>1217030315</v>
      </c>
      <c r="D46" s="3">
        <v>74</v>
      </c>
    </row>
    <row r="47" spans="1:4">
      <c r="A47" s="3">
        <v>45</v>
      </c>
      <c r="B47" s="3" t="s">
        <v>8</v>
      </c>
      <c r="C47" s="3" t="str">
        <f>"1217030318"</f>
        <v>1217030318</v>
      </c>
      <c r="D47" s="3">
        <v>74</v>
      </c>
    </row>
    <row r="48" spans="1:4">
      <c r="A48" s="3">
        <v>46</v>
      </c>
      <c r="B48" s="3" t="s">
        <v>8</v>
      </c>
      <c r="C48" s="3" t="str">
        <f>"1217030322"</f>
        <v>1217030322</v>
      </c>
      <c r="D48" s="3">
        <v>73</v>
      </c>
    </row>
    <row r="49" spans="1:4">
      <c r="A49" s="3">
        <v>47</v>
      </c>
      <c r="B49" s="3" t="s">
        <v>8</v>
      </c>
      <c r="C49" s="3" t="str">
        <f>"1217030317"</f>
        <v>1217030317</v>
      </c>
      <c r="D49" s="3">
        <v>72</v>
      </c>
    </row>
    <row r="50" spans="1:4">
      <c r="A50" s="3">
        <v>48</v>
      </c>
      <c r="B50" s="3" t="s">
        <v>8</v>
      </c>
      <c r="C50" s="3" t="str">
        <f>"1217030311"</f>
        <v>1217030311</v>
      </c>
      <c r="D50" s="3">
        <v>70</v>
      </c>
    </row>
    <row r="51" spans="1:4">
      <c r="A51" s="3">
        <v>49</v>
      </c>
      <c r="B51" s="3" t="s">
        <v>9</v>
      </c>
      <c r="C51" s="3" t="str">
        <f>"1217030424"</f>
        <v>1217030424</v>
      </c>
      <c r="D51" s="3">
        <v>95</v>
      </c>
    </row>
    <row r="52" spans="1:4">
      <c r="A52" s="3">
        <v>50</v>
      </c>
      <c r="B52" s="3" t="s">
        <v>9</v>
      </c>
      <c r="C52" s="3" t="str">
        <f>"1217030429"</f>
        <v>1217030429</v>
      </c>
      <c r="D52" s="3">
        <v>85</v>
      </c>
    </row>
    <row r="53" spans="1:4">
      <c r="A53" s="3">
        <v>51</v>
      </c>
      <c r="B53" s="3" t="s">
        <v>9</v>
      </c>
      <c r="C53" s="3" t="str">
        <f>"1217030401"</f>
        <v>1217030401</v>
      </c>
      <c r="D53" s="3">
        <v>79</v>
      </c>
    </row>
    <row r="54" spans="1:4">
      <c r="A54" s="3">
        <v>52</v>
      </c>
      <c r="B54" s="3" t="s">
        <v>9</v>
      </c>
      <c r="C54" s="3" t="str">
        <f>"1217030428"</f>
        <v>1217030428</v>
      </c>
      <c r="D54" s="3">
        <v>76</v>
      </c>
    </row>
    <row r="55" spans="1:4">
      <c r="A55" s="3">
        <v>53</v>
      </c>
      <c r="B55" s="3" t="s">
        <v>9</v>
      </c>
      <c r="C55" s="3" t="str">
        <f>"1217030403"</f>
        <v>1217030403</v>
      </c>
      <c r="D55" s="3">
        <v>75</v>
      </c>
    </row>
    <row r="56" spans="1:4">
      <c r="A56" s="3">
        <v>54</v>
      </c>
      <c r="B56" s="3" t="s">
        <v>9</v>
      </c>
      <c r="C56" s="3" t="str">
        <f>"1217030328"</f>
        <v>1217030328</v>
      </c>
      <c r="D56" s="3">
        <v>74</v>
      </c>
    </row>
    <row r="57" spans="1:4">
      <c r="A57" s="3">
        <v>55</v>
      </c>
      <c r="B57" s="3" t="s">
        <v>9</v>
      </c>
      <c r="C57" s="3" t="str">
        <f>"1217030504"</f>
        <v>1217030504</v>
      </c>
      <c r="D57" s="3">
        <v>73</v>
      </c>
    </row>
    <row r="58" spans="1:4">
      <c r="A58" s="3">
        <v>56</v>
      </c>
      <c r="B58" s="3" t="s">
        <v>9</v>
      </c>
      <c r="C58" s="3" t="str">
        <f>"1217030510"</f>
        <v>1217030510</v>
      </c>
      <c r="D58" s="3">
        <v>73</v>
      </c>
    </row>
    <row r="59" spans="1:4">
      <c r="A59" s="3">
        <v>57</v>
      </c>
      <c r="B59" s="3" t="s">
        <v>9</v>
      </c>
      <c r="C59" s="3" t="str">
        <f>"1217030430"</f>
        <v>1217030430</v>
      </c>
      <c r="D59" s="3">
        <v>72</v>
      </c>
    </row>
    <row r="60" spans="1:4">
      <c r="A60" s="3">
        <v>58</v>
      </c>
      <c r="B60" s="3" t="s">
        <v>9</v>
      </c>
      <c r="C60" s="3" t="str">
        <f>"1217030502"</f>
        <v>1217030502</v>
      </c>
      <c r="D60" s="3">
        <v>70</v>
      </c>
    </row>
    <row r="61" spans="1:4">
      <c r="A61" s="3">
        <v>59</v>
      </c>
      <c r="B61" s="3" t="s">
        <v>9</v>
      </c>
      <c r="C61" s="3" t="str">
        <f>"1217030508"</f>
        <v>1217030508</v>
      </c>
      <c r="D61" s="3">
        <v>64</v>
      </c>
    </row>
    <row r="62" spans="1:4">
      <c r="A62" s="3">
        <v>60</v>
      </c>
      <c r="B62" s="3" t="s">
        <v>9</v>
      </c>
      <c r="C62" s="3" t="str">
        <f>"1217030405"</f>
        <v>1217030405</v>
      </c>
      <c r="D62" s="3">
        <v>63</v>
      </c>
    </row>
    <row r="63" spans="1:4">
      <c r="A63" s="3">
        <v>61</v>
      </c>
      <c r="B63" s="3" t="s">
        <v>9</v>
      </c>
      <c r="C63" s="3" t="str">
        <f>"1217030327"</f>
        <v>1217030327</v>
      </c>
      <c r="D63" s="3">
        <v>62</v>
      </c>
    </row>
    <row r="64" spans="1:4">
      <c r="A64" s="3">
        <v>62</v>
      </c>
      <c r="B64" s="3" t="s">
        <v>9</v>
      </c>
      <c r="C64" s="3" t="str">
        <f>"1217030427"</f>
        <v>1217030427</v>
      </c>
      <c r="D64" s="3">
        <v>61</v>
      </c>
    </row>
    <row r="65" spans="1:4">
      <c r="A65" s="3">
        <v>63</v>
      </c>
      <c r="B65" s="3" t="s">
        <v>10</v>
      </c>
      <c r="C65" s="3" t="str">
        <f>"1217030514"</f>
        <v>1217030514</v>
      </c>
      <c r="D65" s="3">
        <v>87</v>
      </c>
    </row>
    <row r="66" spans="1:4">
      <c r="A66" s="3">
        <v>64</v>
      </c>
      <c r="B66" s="3" t="s">
        <v>10</v>
      </c>
      <c r="C66" s="3" t="str">
        <f>"1217030602"</f>
        <v>1217030602</v>
      </c>
      <c r="D66" s="3">
        <v>84</v>
      </c>
    </row>
    <row r="67" spans="1:4">
      <c r="A67" s="3">
        <v>65</v>
      </c>
      <c r="B67" s="3" t="s">
        <v>10</v>
      </c>
      <c r="C67" s="3" t="str">
        <f>"1217030604"</f>
        <v>1217030604</v>
      </c>
      <c r="D67" s="3">
        <v>82</v>
      </c>
    </row>
    <row r="68" spans="1:4">
      <c r="A68" s="3">
        <v>66</v>
      </c>
      <c r="B68" s="3" t="s">
        <v>10</v>
      </c>
      <c r="C68" s="3" t="str">
        <f>"1217030528"</f>
        <v>1217030528</v>
      </c>
      <c r="D68" s="3">
        <v>78</v>
      </c>
    </row>
    <row r="69" spans="1:4">
      <c r="A69" s="3">
        <v>67</v>
      </c>
      <c r="B69" s="3" t="s">
        <v>10</v>
      </c>
      <c r="C69" s="3" t="str">
        <f>"1217030523"</f>
        <v>1217030523</v>
      </c>
      <c r="D69" s="3">
        <v>70</v>
      </c>
    </row>
    <row r="70" spans="1:4">
      <c r="A70" s="3">
        <v>68</v>
      </c>
      <c r="B70" s="3" t="s">
        <v>10</v>
      </c>
      <c r="C70" s="3" t="str">
        <f>"1217030607"</f>
        <v>1217030607</v>
      </c>
      <c r="D70" s="3">
        <v>64</v>
      </c>
    </row>
    <row r="71" spans="1:4">
      <c r="A71" s="3">
        <v>69</v>
      </c>
      <c r="B71" s="3" t="s">
        <v>10</v>
      </c>
      <c r="C71" s="3" t="str">
        <f>"1217030615"</f>
        <v>1217030615</v>
      </c>
      <c r="D71" s="3">
        <v>63</v>
      </c>
    </row>
    <row r="72" spans="1:4">
      <c r="A72" s="3">
        <v>70</v>
      </c>
      <c r="B72" s="3" t="s">
        <v>10</v>
      </c>
      <c r="C72" s="3" t="str">
        <f>"1217030530"</f>
        <v>1217030530</v>
      </c>
      <c r="D72" s="3">
        <v>60</v>
      </c>
    </row>
    <row r="73" spans="1:4">
      <c r="A73" s="3">
        <v>71</v>
      </c>
      <c r="B73" s="3" t="s">
        <v>10</v>
      </c>
      <c r="C73" s="3" t="str">
        <f>"1217030608"</f>
        <v>1217030608</v>
      </c>
      <c r="D73" s="3">
        <v>60</v>
      </c>
    </row>
    <row r="74" spans="1:4">
      <c r="A74" s="3">
        <v>72</v>
      </c>
      <c r="B74" s="3" t="s">
        <v>10</v>
      </c>
      <c r="C74" s="3" t="str">
        <f>"1217030603"</f>
        <v>1217030603</v>
      </c>
      <c r="D74" s="3">
        <v>58</v>
      </c>
    </row>
    <row r="75" spans="1:4">
      <c r="A75" s="3">
        <v>73</v>
      </c>
      <c r="B75" s="3" t="s">
        <v>10</v>
      </c>
      <c r="C75" s="3" t="str">
        <f>"1217030610"</f>
        <v>1217030610</v>
      </c>
      <c r="D75" s="3">
        <v>57</v>
      </c>
    </row>
    <row r="76" spans="1:4">
      <c r="A76" s="3">
        <v>74</v>
      </c>
      <c r="B76" s="3" t="s">
        <v>10</v>
      </c>
      <c r="C76" s="3" t="str">
        <f>"1217030512"</f>
        <v>1217030512</v>
      </c>
      <c r="D76" s="3">
        <v>56</v>
      </c>
    </row>
    <row r="77" spans="1:4">
      <c r="A77" s="3">
        <v>75</v>
      </c>
      <c r="B77" s="3" t="s">
        <v>10</v>
      </c>
      <c r="C77" s="3" t="str">
        <f>"1217030516"</f>
        <v>1217030516</v>
      </c>
      <c r="D77" s="3">
        <v>56</v>
      </c>
    </row>
    <row r="78" spans="1:4">
      <c r="A78" s="3">
        <v>76</v>
      </c>
      <c r="B78" s="3" t="s">
        <v>11</v>
      </c>
      <c r="C78" s="3" t="str">
        <f>"1217030705"</f>
        <v>1217030705</v>
      </c>
      <c r="D78" s="3">
        <v>87</v>
      </c>
    </row>
    <row r="79" spans="1:4">
      <c r="A79" s="3">
        <v>77</v>
      </c>
      <c r="B79" s="3" t="s">
        <v>11</v>
      </c>
      <c r="C79" s="3" t="str">
        <f>"1217030620"</f>
        <v>1217030620</v>
      </c>
      <c r="D79" s="3">
        <v>82</v>
      </c>
    </row>
    <row r="80" spans="1:4">
      <c r="A80" s="3">
        <v>78</v>
      </c>
      <c r="B80" s="3" t="s">
        <v>11</v>
      </c>
      <c r="C80" s="3" t="str">
        <f>"1217030706"</f>
        <v>1217030706</v>
      </c>
      <c r="D80" s="3">
        <v>82</v>
      </c>
    </row>
    <row r="81" spans="1:4">
      <c r="A81" s="3">
        <v>79</v>
      </c>
      <c r="B81" s="3" t="s">
        <v>11</v>
      </c>
      <c r="C81" s="3" t="str">
        <f>"1217030628"</f>
        <v>1217030628</v>
      </c>
      <c r="D81" s="3">
        <v>81</v>
      </c>
    </row>
    <row r="82" spans="1:4">
      <c r="A82" s="3">
        <v>80</v>
      </c>
      <c r="B82" s="3" t="s">
        <v>11</v>
      </c>
      <c r="C82" s="3" t="str">
        <f>"1217030707"</f>
        <v>1217030707</v>
      </c>
      <c r="D82" s="3">
        <v>79</v>
      </c>
    </row>
    <row r="83" spans="1:4">
      <c r="A83" s="3">
        <v>81</v>
      </c>
      <c r="B83" s="3" t="s">
        <v>11</v>
      </c>
      <c r="C83" s="3" t="str">
        <f>"1217030708"</f>
        <v>1217030708</v>
      </c>
      <c r="D83" s="3">
        <v>79</v>
      </c>
    </row>
    <row r="84" spans="1:4">
      <c r="A84" s="3">
        <v>82</v>
      </c>
      <c r="B84" s="3" t="s">
        <v>11</v>
      </c>
      <c r="C84" s="3" t="str">
        <f>"1217030712"</f>
        <v>1217030712</v>
      </c>
      <c r="D84" s="3">
        <v>78</v>
      </c>
    </row>
    <row r="85" spans="1:4">
      <c r="A85" s="3">
        <v>83</v>
      </c>
      <c r="B85" s="3" t="s">
        <v>11</v>
      </c>
      <c r="C85" s="3" t="str">
        <f>"1217030710"</f>
        <v>1217030710</v>
      </c>
      <c r="D85" s="3">
        <v>77</v>
      </c>
    </row>
    <row r="86" spans="1:4">
      <c r="A86" s="3">
        <v>84</v>
      </c>
      <c r="B86" s="3" t="s">
        <v>11</v>
      </c>
      <c r="C86" s="3" t="str">
        <f>"1217030630"</f>
        <v>1217030630</v>
      </c>
      <c r="D86" s="3">
        <v>72</v>
      </c>
    </row>
    <row r="87" spans="1:4">
      <c r="A87" s="3">
        <v>85</v>
      </c>
      <c r="B87" s="3" t="s">
        <v>11</v>
      </c>
      <c r="C87" s="3" t="str">
        <f>"1217030621"</f>
        <v>1217030621</v>
      </c>
      <c r="D87" s="3">
        <v>70</v>
      </c>
    </row>
    <row r="88" spans="1:4">
      <c r="A88" s="3">
        <v>86</v>
      </c>
      <c r="B88" s="3" t="s">
        <v>11</v>
      </c>
      <c r="C88" s="3" t="str">
        <f>"1217030703"</f>
        <v>1217030703</v>
      </c>
      <c r="D88" s="3">
        <v>68</v>
      </c>
    </row>
    <row r="89" spans="1:4">
      <c r="A89" s="3">
        <v>87</v>
      </c>
      <c r="B89" s="3" t="s">
        <v>11</v>
      </c>
      <c r="C89" s="3" t="str">
        <f>"1217030714"</f>
        <v>1217030714</v>
      </c>
      <c r="D89" s="3">
        <v>68</v>
      </c>
    </row>
    <row r="90" spans="1:4">
      <c r="A90" s="3">
        <v>88</v>
      </c>
      <c r="B90" s="3" t="s">
        <v>11</v>
      </c>
      <c r="C90" s="3" t="str">
        <f>"1217030627"</f>
        <v>1217030627</v>
      </c>
      <c r="D90" s="3">
        <v>67</v>
      </c>
    </row>
    <row r="91" spans="1:4">
      <c r="A91" s="3">
        <v>89</v>
      </c>
      <c r="B91" s="3" t="s">
        <v>11</v>
      </c>
      <c r="C91" s="3" t="str">
        <f>"1217030701"</f>
        <v>1217030701</v>
      </c>
      <c r="D91" s="3">
        <v>67</v>
      </c>
    </row>
    <row r="92" spans="1:4">
      <c r="A92" s="3">
        <v>90</v>
      </c>
      <c r="B92" s="3" t="s">
        <v>12</v>
      </c>
      <c r="C92" s="3" t="str">
        <f>"1217030724"</f>
        <v>1217030724</v>
      </c>
      <c r="D92" s="3">
        <v>76</v>
      </c>
    </row>
    <row r="93" spans="1:4">
      <c r="A93" s="3">
        <v>91</v>
      </c>
      <c r="B93" s="3" t="s">
        <v>12</v>
      </c>
      <c r="C93" s="3" t="str">
        <f>"1217030719"</f>
        <v>1217030719</v>
      </c>
      <c r="D93" s="3">
        <v>73</v>
      </c>
    </row>
    <row r="94" spans="1:4">
      <c r="A94" s="3">
        <v>92</v>
      </c>
      <c r="B94" s="3" t="s">
        <v>12</v>
      </c>
      <c r="C94" s="3" t="str">
        <f>"1217030721"</f>
        <v>1217030721</v>
      </c>
      <c r="D94" s="3">
        <v>71</v>
      </c>
    </row>
    <row r="95" spans="1:4">
      <c r="A95" s="3">
        <v>93</v>
      </c>
      <c r="B95" s="3" t="s">
        <v>13</v>
      </c>
      <c r="C95" s="3" t="str">
        <f>"1217030729"</f>
        <v>1217030729</v>
      </c>
      <c r="D95" s="3">
        <v>92</v>
      </c>
    </row>
    <row r="96" spans="1:4">
      <c r="A96" s="3">
        <v>94</v>
      </c>
      <c r="B96" s="3" t="s">
        <v>13</v>
      </c>
      <c r="C96" s="3" t="str">
        <f>"1217030726"</f>
        <v>1217030726</v>
      </c>
      <c r="D96" s="3">
        <v>71</v>
      </c>
    </row>
    <row r="97" spans="1:4">
      <c r="A97" s="3">
        <v>95</v>
      </c>
      <c r="B97" s="3" t="s">
        <v>13</v>
      </c>
      <c r="C97" s="3" t="str">
        <f>"1217030728"</f>
        <v>1217030728</v>
      </c>
      <c r="D97" s="3">
        <v>57</v>
      </c>
    </row>
    <row r="98" spans="1:4">
      <c r="A98" s="3">
        <v>96</v>
      </c>
      <c r="B98" s="3" t="s">
        <v>14</v>
      </c>
      <c r="C98" s="3" t="str">
        <f>"1217030803"</f>
        <v>1217030803</v>
      </c>
      <c r="D98" s="3">
        <v>88</v>
      </c>
    </row>
    <row r="99" spans="1:4">
      <c r="A99" s="3">
        <v>97</v>
      </c>
      <c r="B99" s="3" t="s">
        <v>14</v>
      </c>
      <c r="C99" s="3" t="str">
        <f>"1217030806"</f>
        <v>1217030806</v>
      </c>
      <c r="D99" s="3">
        <v>87</v>
      </c>
    </row>
    <row r="100" spans="1:4">
      <c r="A100" s="3">
        <v>98</v>
      </c>
      <c r="B100" s="3" t="s">
        <v>14</v>
      </c>
      <c r="C100" s="3" t="str">
        <f>"1217030805"</f>
        <v>1217030805</v>
      </c>
      <c r="D100" s="3">
        <v>80</v>
      </c>
    </row>
    <row r="101" spans="1:4">
      <c r="A101" s="3">
        <v>99</v>
      </c>
      <c r="B101" s="3" t="s">
        <v>14</v>
      </c>
      <c r="C101" s="3" t="str">
        <f>"1217030801"</f>
        <v>1217030801</v>
      </c>
      <c r="D101" s="3">
        <v>56</v>
      </c>
    </row>
    <row r="102" spans="1:4">
      <c r="A102" s="3">
        <v>100</v>
      </c>
      <c r="B102" s="3" t="s">
        <v>15</v>
      </c>
      <c r="C102" s="3" t="str">
        <f>"1217030905"</f>
        <v>1217030905</v>
      </c>
      <c r="D102" s="3">
        <v>91</v>
      </c>
    </row>
    <row r="103" spans="1:4">
      <c r="A103" s="3">
        <v>101</v>
      </c>
      <c r="B103" s="3" t="s">
        <v>15</v>
      </c>
      <c r="C103" s="3" t="str">
        <f>"1217030829"</f>
        <v>1217030829</v>
      </c>
      <c r="D103" s="3">
        <v>86</v>
      </c>
    </row>
    <row r="104" spans="1:4">
      <c r="A104" s="3">
        <v>102</v>
      </c>
      <c r="B104" s="3" t="s">
        <v>15</v>
      </c>
      <c r="C104" s="3" t="str">
        <f>"1217030830"</f>
        <v>1217030830</v>
      </c>
      <c r="D104" s="3">
        <v>86</v>
      </c>
    </row>
    <row r="105" spans="1:4">
      <c r="A105" s="3">
        <v>103</v>
      </c>
      <c r="B105" s="3" t="s">
        <v>15</v>
      </c>
      <c r="C105" s="3" t="str">
        <f>"1217030812"</f>
        <v>1217030812</v>
      </c>
      <c r="D105" s="3">
        <v>84</v>
      </c>
    </row>
    <row r="106" spans="1:4">
      <c r="A106" s="3">
        <v>104</v>
      </c>
      <c r="B106" s="3" t="s">
        <v>15</v>
      </c>
      <c r="C106" s="3" t="str">
        <f>"1217030822"</f>
        <v>1217030822</v>
      </c>
      <c r="D106" s="3">
        <v>82</v>
      </c>
    </row>
    <row r="107" spans="1:4">
      <c r="A107" s="3">
        <v>105</v>
      </c>
      <c r="B107" s="3" t="s">
        <v>15</v>
      </c>
      <c r="C107" s="3" t="str">
        <f>"1217030814"</f>
        <v>1217030814</v>
      </c>
      <c r="D107" s="3">
        <v>78</v>
      </c>
    </row>
    <row r="108" spans="1:4">
      <c r="A108" s="3">
        <v>106</v>
      </c>
      <c r="B108" s="3" t="s">
        <v>15</v>
      </c>
      <c r="C108" s="3" t="str">
        <f>"1217030911"</f>
        <v>1217030911</v>
      </c>
      <c r="D108" s="3">
        <v>75</v>
      </c>
    </row>
    <row r="109" spans="1:4">
      <c r="A109" s="3">
        <v>107</v>
      </c>
      <c r="B109" s="3" t="s">
        <v>15</v>
      </c>
      <c r="C109" s="3" t="str">
        <f>"1217030815"</f>
        <v>1217030815</v>
      </c>
      <c r="D109" s="3">
        <v>73</v>
      </c>
    </row>
    <row r="110" spans="1:4">
      <c r="A110" s="3">
        <v>108</v>
      </c>
      <c r="B110" s="3" t="s">
        <v>16</v>
      </c>
      <c r="C110" s="3" t="str">
        <f>"1217031214"</f>
        <v>1217031214</v>
      </c>
      <c r="D110" s="3">
        <v>79</v>
      </c>
    </row>
    <row r="111" spans="1:4">
      <c r="A111" s="3">
        <v>109</v>
      </c>
      <c r="B111" s="3" t="s">
        <v>16</v>
      </c>
      <c r="C111" s="3" t="str">
        <f>"1217031107"</f>
        <v>1217031107</v>
      </c>
      <c r="D111" s="3">
        <v>78</v>
      </c>
    </row>
    <row r="112" spans="1:4">
      <c r="A112" s="3">
        <v>110</v>
      </c>
      <c r="B112" s="3" t="s">
        <v>16</v>
      </c>
      <c r="C112" s="3" t="str">
        <f>"1217031210"</f>
        <v>1217031210</v>
      </c>
      <c r="D112" s="3">
        <v>77</v>
      </c>
    </row>
    <row r="113" spans="1:4">
      <c r="A113" s="3">
        <v>111</v>
      </c>
      <c r="B113" s="3" t="s">
        <v>16</v>
      </c>
      <c r="C113" s="3" t="str">
        <f>"1217031005"</f>
        <v>1217031005</v>
      </c>
      <c r="D113" s="3">
        <v>74</v>
      </c>
    </row>
    <row r="114" spans="1:4">
      <c r="A114" s="3">
        <v>112</v>
      </c>
      <c r="B114" s="3" t="s">
        <v>16</v>
      </c>
      <c r="C114" s="3" t="str">
        <f>"1217031012"</f>
        <v>1217031012</v>
      </c>
      <c r="D114" s="3">
        <v>74</v>
      </c>
    </row>
    <row r="115" spans="1:4">
      <c r="A115" s="3">
        <v>113</v>
      </c>
      <c r="B115" s="3" t="s">
        <v>16</v>
      </c>
      <c r="C115" s="3" t="str">
        <f>"1217031213"</f>
        <v>1217031213</v>
      </c>
      <c r="D115" s="3">
        <v>74</v>
      </c>
    </row>
    <row r="116" spans="1:4">
      <c r="A116" s="3">
        <v>114</v>
      </c>
      <c r="B116" s="3" t="s">
        <v>16</v>
      </c>
      <c r="C116" s="3" t="str">
        <f>"1217031219"</f>
        <v>1217031219</v>
      </c>
      <c r="D116" s="3">
        <v>72</v>
      </c>
    </row>
    <row r="117" spans="1:4">
      <c r="A117" s="3">
        <v>115</v>
      </c>
      <c r="B117" s="3" t="s">
        <v>16</v>
      </c>
      <c r="C117" s="3" t="str">
        <f>"1217031006"</f>
        <v>1217031006</v>
      </c>
      <c r="D117" s="3">
        <v>71</v>
      </c>
    </row>
    <row r="118" spans="1:4">
      <c r="A118" s="3">
        <v>116</v>
      </c>
      <c r="B118" s="3" t="s">
        <v>17</v>
      </c>
      <c r="C118" s="3" t="str">
        <f>"1217031717"</f>
        <v>1217031717</v>
      </c>
      <c r="D118" s="3">
        <v>88</v>
      </c>
    </row>
    <row r="119" spans="1:4">
      <c r="A119" s="3">
        <v>117</v>
      </c>
      <c r="B119" s="3" t="s">
        <v>17</v>
      </c>
      <c r="C119" s="3" t="str">
        <f>"1217031907"</f>
        <v>1217031907</v>
      </c>
      <c r="D119" s="3">
        <v>87</v>
      </c>
    </row>
    <row r="120" spans="1:4">
      <c r="A120" s="3">
        <v>118</v>
      </c>
      <c r="B120" s="3" t="s">
        <v>17</v>
      </c>
      <c r="C120" s="3" t="str">
        <f>"1217032308"</f>
        <v>1217032308</v>
      </c>
      <c r="D120" s="3">
        <v>86</v>
      </c>
    </row>
    <row r="121" spans="1:4">
      <c r="A121" s="3">
        <v>119</v>
      </c>
      <c r="B121" s="3" t="s">
        <v>17</v>
      </c>
      <c r="C121" s="3" t="str">
        <f>"1217032218"</f>
        <v>1217032218</v>
      </c>
      <c r="D121" s="3">
        <v>83</v>
      </c>
    </row>
    <row r="122" spans="1:4">
      <c r="A122" s="3">
        <v>120</v>
      </c>
      <c r="B122" s="3" t="s">
        <v>17</v>
      </c>
      <c r="C122" s="3" t="str">
        <f>"1217031829"</f>
        <v>1217031829</v>
      </c>
      <c r="D122" s="3">
        <v>80</v>
      </c>
    </row>
    <row r="123" spans="1:4">
      <c r="A123" s="3">
        <v>121</v>
      </c>
      <c r="B123" s="3" t="s">
        <v>17</v>
      </c>
      <c r="C123" s="3" t="str">
        <f>"1217032128"</f>
        <v>1217032128</v>
      </c>
      <c r="D123" s="3">
        <v>79</v>
      </c>
    </row>
    <row r="124" spans="1:4">
      <c r="A124" s="3">
        <v>122</v>
      </c>
      <c r="B124" s="3" t="s">
        <v>17</v>
      </c>
      <c r="C124" s="3" t="str">
        <f>"1217032504"</f>
        <v>1217032504</v>
      </c>
      <c r="D124" s="3">
        <v>79</v>
      </c>
    </row>
    <row r="125" spans="1:4">
      <c r="A125" s="3">
        <v>123</v>
      </c>
      <c r="B125" s="3" t="s">
        <v>17</v>
      </c>
      <c r="C125" s="3" t="str">
        <f>"1217032602"</f>
        <v>1217032602</v>
      </c>
      <c r="D125" s="3">
        <v>78</v>
      </c>
    </row>
    <row r="126" spans="1:4">
      <c r="A126" s="3">
        <v>124</v>
      </c>
      <c r="B126" s="3" t="s">
        <v>17</v>
      </c>
      <c r="C126" s="3" t="str">
        <f>"1217031915"</f>
        <v>1217031915</v>
      </c>
      <c r="D126" s="3">
        <v>77</v>
      </c>
    </row>
    <row r="127" spans="1:4">
      <c r="A127" s="3">
        <v>125</v>
      </c>
      <c r="B127" s="3" t="s">
        <v>17</v>
      </c>
      <c r="C127" s="3" t="str">
        <f>"1217032326"</f>
        <v>1217032326</v>
      </c>
      <c r="D127" s="3">
        <v>77</v>
      </c>
    </row>
    <row r="128" spans="1:4">
      <c r="A128" s="3">
        <v>126</v>
      </c>
      <c r="B128" s="3" t="s">
        <v>17</v>
      </c>
      <c r="C128" s="3" t="str">
        <f>"1217032511"</f>
        <v>1217032511</v>
      </c>
      <c r="D128" s="3">
        <v>75</v>
      </c>
    </row>
    <row r="129" spans="1:4">
      <c r="A129" s="3">
        <v>127</v>
      </c>
      <c r="B129" s="3" t="s">
        <v>17</v>
      </c>
      <c r="C129" s="3" t="str">
        <f>"1217032518"</f>
        <v>1217032518</v>
      </c>
      <c r="D129" s="3">
        <v>75</v>
      </c>
    </row>
    <row r="130" spans="1:4">
      <c r="A130" s="3">
        <v>128</v>
      </c>
      <c r="B130" s="3" t="s">
        <v>17</v>
      </c>
      <c r="C130" s="3" t="str">
        <f>"1217031515"</f>
        <v>1217031515</v>
      </c>
      <c r="D130" s="3">
        <v>74</v>
      </c>
    </row>
    <row r="131" spans="1:4">
      <c r="A131" s="3">
        <v>129</v>
      </c>
      <c r="B131" s="3" t="s">
        <v>17</v>
      </c>
      <c r="C131" s="3" t="str">
        <f>"1217031730"</f>
        <v>1217031730</v>
      </c>
      <c r="D131" s="3">
        <v>74</v>
      </c>
    </row>
    <row r="132" spans="1:4">
      <c r="A132" s="3">
        <v>130</v>
      </c>
      <c r="B132" s="3" t="s">
        <v>17</v>
      </c>
      <c r="C132" s="3" t="str">
        <f>"1217031801"</f>
        <v>1217031801</v>
      </c>
      <c r="D132" s="3">
        <v>74</v>
      </c>
    </row>
    <row r="133" spans="1:4">
      <c r="A133" s="3">
        <v>131</v>
      </c>
      <c r="B133" s="3" t="s">
        <v>17</v>
      </c>
      <c r="C133" s="3" t="str">
        <f>"1217031918"</f>
        <v>1217031918</v>
      </c>
      <c r="D133" s="3">
        <v>74</v>
      </c>
    </row>
    <row r="134" spans="1:4">
      <c r="A134" s="3">
        <v>132</v>
      </c>
      <c r="B134" s="3" t="s">
        <v>17</v>
      </c>
      <c r="C134" s="3" t="str">
        <f>"1217031624"</f>
        <v>1217031624</v>
      </c>
      <c r="D134" s="3">
        <v>73</v>
      </c>
    </row>
    <row r="135" spans="1:4">
      <c r="A135" s="3">
        <v>133</v>
      </c>
      <c r="B135" s="3" t="s">
        <v>17</v>
      </c>
      <c r="C135" s="3" t="str">
        <f>"1217031929"</f>
        <v>1217031929</v>
      </c>
      <c r="D135" s="3">
        <v>72</v>
      </c>
    </row>
    <row r="136" spans="1:4">
      <c r="A136" s="3">
        <v>134</v>
      </c>
      <c r="B136" s="3" t="s">
        <v>17</v>
      </c>
      <c r="C136" s="3" t="str">
        <f>"1217032317"</f>
        <v>1217032317</v>
      </c>
      <c r="D136" s="3">
        <v>72</v>
      </c>
    </row>
    <row r="137" spans="1:4">
      <c r="A137" s="3">
        <v>135</v>
      </c>
      <c r="B137" s="3" t="s">
        <v>18</v>
      </c>
      <c r="C137" s="3" t="str">
        <f>"1217033214"</f>
        <v>1217033214</v>
      </c>
      <c r="D137" s="3">
        <v>79</v>
      </c>
    </row>
    <row r="138" spans="1:4">
      <c r="A138" s="3">
        <v>136</v>
      </c>
      <c r="B138" s="3" t="s">
        <v>18</v>
      </c>
      <c r="C138" s="3" t="str">
        <f>"1217033413"</f>
        <v>1217033413</v>
      </c>
      <c r="D138" s="3">
        <v>78</v>
      </c>
    </row>
    <row r="139" spans="1:4">
      <c r="A139" s="3">
        <v>137</v>
      </c>
      <c r="B139" s="3" t="s">
        <v>18</v>
      </c>
      <c r="C139" s="3" t="str">
        <f>"1217032805"</f>
        <v>1217032805</v>
      </c>
      <c r="D139" s="3">
        <v>74</v>
      </c>
    </row>
    <row r="140" spans="1:4">
      <c r="A140" s="3">
        <v>138</v>
      </c>
      <c r="B140" s="3" t="s">
        <v>18</v>
      </c>
      <c r="C140" s="3" t="str">
        <f>"1217033110"</f>
        <v>1217033110</v>
      </c>
      <c r="D140" s="3">
        <v>74</v>
      </c>
    </row>
    <row r="141" spans="1:4">
      <c r="A141" s="3">
        <v>139</v>
      </c>
      <c r="B141" s="3" t="s">
        <v>18</v>
      </c>
      <c r="C141" s="3" t="str">
        <f>"1217033518"</f>
        <v>1217033518</v>
      </c>
      <c r="D141" s="3">
        <v>74</v>
      </c>
    </row>
    <row r="142" spans="1:4">
      <c r="A142" s="3">
        <v>140</v>
      </c>
      <c r="B142" s="3" t="s">
        <v>18</v>
      </c>
      <c r="C142" s="3" t="str">
        <f>"1217032917"</f>
        <v>1217032917</v>
      </c>
      <c r="D142" s="3">
        <v>72</v>
      </c>
    </row>
  </sheetData>
  <sortState ref="B2:D1046">
    <sortCondition ref="B2:B1046"/>
    <sortCondition ref="D2:D1046" descending="1"/>
  </sortState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WPS_1580478818</cp:lastModifiedBy>
  <dcterms:created xsi:type="dcterms:W3CDTF">2022-12-18T10:54:00Z</dcterms:created>
  <cp:lastPrinted>2022-12-19T13:06:00Z</cp:lastPrinted>
  <dcterms:modified xsi:type="dcterms:W3CDTF">2022-12-22T08:10:33Z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92771316BF9443B6811D9235B23B5F88</vt:lpwstr>
  </property>
  <property fmtid="{D5CDD505-2E9C-101B-9397-08002B2CF9AE}" pid="3" name="KSOProductBuildVer">
    <vt:lpwstr>2052-11.1.0.10650</vt:lpwstr>
  </property>
</Properties>
</file>